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wnetid-my.sharepoint.com/personal/kjgertz_uw_edu/Documents/Desktop/"/>
    </mc:Choice>
  </mc:AlternateContent>
  <xr:revisionPtr revIDLastSave="32" documentId="8_{509530ED-E1DF-49E1-9753-FA992A24DB69}" xr6:coauthVersionLast="47" xr6:coauthVersionMax="47" xr10:uidLastSave="{E7BC8971-6D6E-4D4D-AF3D-0498149221EA}"/>
  <bookViews>
    <workbookView xWindow="-120" yWindow="-120" windowWidth="29040" windowHeight="15720" xr2:uid="{00000000-000D-0000-FFFF-FFFF00000000}"/>
  </bookViews>
  <sheets>
    <sheet name="WDay Function" sheetId="1" r:id="rId1"/>
    <sheet name="Sheet1" sheetId="2" r:id="rId2"/>
  </sheets>
  <externalReferences>
    <externalReference r:id="rId3"/>
  </externalReferences>
  <definedNames>
    <definedName name="holiday">[1]Sheet1!$K$3:$K$32</definedName>
    <definedName name="holidays">'WDay Function'!$B$16:$B$60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A2" i="1" s="1"/>
  <c r="E10" i="1"/>
  <c r="E8" i="1"/>
  <c r="E6" i="1"/>
  <c r="D12" i="1"/>
  <c r="D10" i="1"/>
  <c r="D8" i="1"/>
  <c r="D6" i="1"/>
</calcChain>
</file>

<file path=xl/sharedStrings.xml><?xml version="1.0" encoding="utf-8"?>
<sst xmlns="http://schemas.openxmlformats.org/spreadsheetml/2006/main" count="137" uniqueCount="26">
  <si>
    <t>Holidays</t>
  </si>
  <si>
    <t>CAS Deadline Calculator</t>
  </si>
  <si>
    <t>Enter Sponsor Deadline: (MM/DD/YYYY)</t>
  </si>
  <si>
    <t>UW Holidays</t>
  </si>
  <si>
    <t>Holidays2</t>
  </si>
  <si>
    <t>New Year's Day</t>
  </si>
  <si>
    <t>Martin Luther King, Jr.'s Birthday</t>
  </si>
  <si>
    <t>President's Day</t>
  </si>
  <si>
    <t>Memorial Day</t>
  </si>
  <si>
    <t>Independence Day</t>
  </si>
  <si>
    <t>Labor Day</t>
  </si>
  <si>
    <t>Veterans Day</t>
  </si>
  <si>
    <t>Thanksgiving Day</t>
  </si>
  <si>
    <t>Day after Thanksgiving</t>
  </si>
  <si>
    <t>Christmas Day</t>
  </si>
  <si>
    <t>*If the due date falls on a weekened enter the Friday before the weekend as your sponsor due date.</t>
  </si>
  <si>
    <t>CAS on-time deadline:</t>
  </si>
  <si>
    <t>OSP on-time deadline:</t>
  </si>
  <si>
    <t>CAS final deadline:*</t>
  </si>
  <si>
    <t>OSP final deadline:**</t>
  </si>
  <si>
    <t>**If your proposal will not reach OSP by 5 pm on this date you will be required to adjust the date or request a GIM 19 waiver</t>
  </si>
  <si>
    <t>Native American Heritage Day</t>
  </si>
  <si>
    <t xml:space="preserve">New Year's Day </t>
  </si>
  <si>
    <t>MLK Jr. Day</t>
  </si>
  <si>
    <t>Juneteenth</t>
  </si>
  <si>
    <t>*If your proposal will not reach the CAS Dean's Office by this date, please contact the Dean's reviewer at least 4 hours in advance.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</si>
</sst>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0"/>
      <name val="Open Sans"/>
      <family val="2"/>
    </font>
    <font>
      <b/>
      <sz val="16"/>
      <color theme="0"/>
      <name val="Open Sans"/>
      <family val="2"/>
    </font>
    <font>
      <b/>
      <sz val="16"/>
      <color theme="1"/>
      <name val="Open Sans"/>
      <family val="2"/>
    </font>
    <font>
      <sz val="16"/>
      <color theme="1"/>
      <name val="Open Sans"/>
      <family val="2"/>
    </font>
    <font>
      <sz val="16"/>
      <color theme="0"/>
      <name val="Open Sans"/>
      <family val="2"/>
    </font>
    <font>
      <b/>
      <sz val="16"/>
      <color rgb="FFFF0000"/>
      <name val="Open Sans"/>
      <family val="2"/>
    </font>
    <font>
      <b/>
      <sz val="16"/>
      <name val="Open Sans"/>
      <family val="2"/>
    </font>
    <font>
      <b/>
      <sz val="22"/>
      <color rgb="FF7030A0"/>
      <name val="Open Sans"/>
      <family val="2"/>
    </font>
    <font>
      <u/>
      <sz val="16"/>
      <color theme="3" tint="0.39997558519241921"/>
      <name val="Open Sans"/>
      <family val="2"/>
    </font>
    <font>
      <sz val="11"/>
      <color rgb="FF3D3D3D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2" borderId="10" xfId="0" applyNumberFormat="1" applyFont="1" applyFill="1" applyBorder="1" applyAlignment="1">
      <alignment horizontal="left" vertical="top"/>
    </xf>
    <xf numFmtId="165" fontId="4" fillId="3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7" fillId="3" borderId="1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top"/>
    </xf>
    <xf numFmtId="0" fontId="5" fillId="2" borderId="11" xfId="0" applyFont="1" applyFill="1" applyBorder="1" applyAlignment="1">
      <alignment horizontal="left" vertical="top"/>
    </xf>
    <xf numFmtId="164" fontId="3" fillId="2" borderId="0" xfId="0" applyNumberFormat="1" applyFont="1" applyFill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top"/>
    </xf>
    <xf numFmtId="165" fontId="8" fillId="3" borderId="2" xfId="0" applyNumberFormat="1" applyFont="1" applyFill="1" applyBorder="1" applyAlignment="1">
      <alignment horizontal="left" vertical="top"/>
    </xf>
    <xf numFmtId="0" fontId="11" fillId="0" borderId="0" xfId="0" applyFont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0" fontId="10" fillId="2" borderId="7" xfId="1" applyFont="1" applyFill="1" applyBorder="1" applyAlignment="1">
      <alignment horizontal="left" vertical="top"/>
    </xf>
    <xf numFmtId="0" fontId="10" fillId="2" borderId="8" xfId="1" applyFont="1" applyFill="1" applyBorder="1" applyAlignment="1">
      <alignment horizontal="left" vertical="top"/>
    </xf>
    <xf numFmtId="0" fontId="10" fillId="2" borderId="9" xfId="1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theu\AppData\Local\Temp\Deadline%20Calcs\deadline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time"/>
      <sheetName val="web"/>
      <sheetName val="HOLIDAYS"/>
    </sheetNames>
    <sheetDataSet>
      <sheetData sheetId="0">
        <row r="3">
          <cell r="K3">
            <v>39448</v>
          </cell>
        </row>
        <row r="4">
          <cell r="K4">
            <v>39468</v>
          </cell>
        </row>
        <row r="5">
          <cell r="K5">
            <v>39496</v>
          </cell>
        </row>
        <row r="6">
          <cell r="K6">
            <v>39594</v>
          </cell>
        </row>
        <row r="7">
          <cell r="K7">
            <v>39633</v>
          </cell>
        </row>
        <row r="8">
          <cell r="K8">
            <v>39692</v>
          </cell>
        </row>
        <row r="9">
          <cell r="K9">
            <v>39763</v>
          </cell>
        </row>
        <row r="10">
          <cell r="K10">
            <v>39779</v>
          </cell>
        </row>
        <row r="11">
          <cell r="K11">
            <v>39780</v>
          </cell>
        </row>
        <row r="12">
          <cell r="K12">
            <v>39807</v>
          </cell>
        </row>
        <row r="13">
          <cell r="K13">
            <v>39814</v>
          </cell>
        </row>
        <row r="14">
          <cell r="K14">
            <v>39832</v>
          </cell>
        </row>
        <row r="15">
          <cell r="K15">
            <v>39860</v>
          </cell>
        </row>
        <row r="16">
          <cell r="K16">
            <v>39958</v>
          </cell>
        </row>
        <row r="17">
          <cell r="K17">
            <v>39997</v>
          </cell>
        </row>
        <row r="18">
          <cell r="K18">
            <v>40063</v>
          </cell>
        </row>
        <row r="19">
          <cell r="K19">
            <v>40128</v>
          </cell>
        </row>
        <row r="20">
          <cell r="K20">
            <v>40143</v>
          </cell>
        </row>
        <row r="21">
          <cell r="K21">
            <v>40144</v>
          </cell>
        </row>
        <row r="22">
          <cell r="K22">
            <v>40172</v>
          </cell>
        </row>
        <row r="23">
          <cell r="K23">
            <v>40179</v>
          </cell>
        </row>
        <row r="24">
          <cell r="K24">
            <v>40196</v>
          </cell>
        </row>
        <row r="25">
          <cell r="K25">
            <v>40224</v>
          </cell>
        </row>
        <row r="26">
          <cell r="K26">
            <v>40329</v>
          </cell>
        </row>
        <row r="27">
          <cell r="K27">
            <v>40364</v>
          </cell>
        </row>
        <row r="28">
          <cell r="K28">
            <v>40427</v>
          </cell>
        </row>
        <row r="29">
          <cell r="K29">
            <v>40493</v>
          </cell>
        </row>
        <row r="30">
          <cell r="K30">
            <v>40507</v>
          </cell>
        </row>
        <row r="31">
          <cell r="K31">
            <v>40508</v>
          </cell>
        </row>
        <row r="32">
          <cell r="K32">
            <v>40536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ashington.edu/research/policies/gim-19-internal-deadlines-for-proposals-to-external-entities/" TargetMode="External"/><Relationship Id="rId1" Type="http://schemas.openxmlformats.org/officeDocument/2006/relationships/hyperlink" Target="mailto:casgrants@uw.edu?subject=Late%20eGC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showGridLines="0" tabSelected="1" topLeftCell="A3" workbookViewId="0">
      <selection activeCell="A5" sqref="A5:E5"/>
    </sheetView>
  </sheetViews>
  <sheetFormatPr defaultColWidth="9.140625" defaultRowHeight="15" x14ac:dyDescent="0.25"/>
  <cols>
    <col min="1" max="1" width="61.7109375" style="1" bestFit="1" customWidth="1"/>
    <col min="2" max="2" width="50" style="1" bestFit="1" customWidth="1"/>
    <col min="3" max="3" width="34.85546875" style="1" bestFit="1" customWidth="1"/>
    <col min="4" max="4" width="24.5703125" style="1" bestFit="1" customWidth="1"/>
    <col min="5" max="5" width="56.7109375" style="1" customWidth="1"/>
    <col min="6" max="6" width="12.140625" style="1" customWidth="1"/>
    <col min="7" max="16384" width="9.140625" style="1"/>
  </cols>
  <sheetData>
    <row r="1" spans="1:5" ht="37.5" x14ac:dyDescent="0.25">
      <c r="A1" s="30" t="s">
        <v>1</v>
      </c>
      <c r="B1" s="31"/>
      <c r="C1" s="31"/>
      <c r="D1" s="31"/>
      <c r="E1" s="32"/>
    </row>
    <row r="2" spans="1:5" ht="50.1" customHeight="1" x14ac:dyDescent="0.25">
      <c r="A2" s="33" t="str">
        <f ca="1">IF(ISBLANK(B4)," ",IF(E12=TODAY(),"Your proposal is late. It must reach OSP TODAY by 5:00 pm marked RTS=Yes.",IF(E12=TODAY()+1,"Your proposal is late. It must reach OSP TOMORROW by 5:00 pm marked RTS=Yes.",IF(E12=TODAY()+2,"Your proposal is late. It must reach OSP in 2 days marked RTS=Yes.",IF(E12=TODAY()+3,"Your proposal is late. It must reach OSP in 3 days marked RTS=Yes.",IF(E12=TODAY()+4,"Your proposal is late. It must reach in OSP in 4 days marked RTS=Yes.",IF(E12=TODAY()+5,"Your proposal is late. It must reach OSP in 5 days marked RTS=Yes.",IF(E12=TODAY()+6,"Your proposal is late. It must reach OSP in 6 days marked RTS=Yes.",IF(E12=TODAY()+7,"If your proposal reaches OSP today it will be considered on-time.",IF(E12&gt;TODAY()+7,"Your proposal is early. Feel free to submit it RTS=No for feedback from OSP.",IF(E12&lt;TODAY(),"Your proposal has missed the final deadline. You will need a GIM 19 waiver.",)))))))))))</f>
        <v>Your proposal is early. Feel free to submit it RTS=No for feedback from OSP.</v>
      </c>
      <c r="B2" s="34"/>
      <c r="C2" s="34"/>
      <c r="D2" s="34"/>
      <c r="E2" s="35"/>
    </row>
    <row r="3" spans="1:5" ht="50.1" customHeight="1" x14ac:dyDescent="0.25">
      <c r="A3" s="36"/>
      <c r="B3" s="37"/>
      <c r="C3" s="37"/>
      <c r="D3" s="37"/>
      <c r="E3" s="38"/>
    </row>
    <row r="4" spans="1:5" ht="22.5" x14ac:dyDescent="0.25">
      <c r="A4" s="6" t="s">
        <v>2</v>
      </c>
      <c r="B4" s="7">
        <v>46094</v>
      </c>
      <c r="C4" s="8"/>
      <c r="D4" s="8"/>
      <c r="E4" s="9"/>
    </row>
    <row r="5" spans="1:5" ht="22.5" x14ac:dyDescent="0.25">
      <c r="A5" s="25" t="s">
        <v>15</v>
      </c>
      <c r="B5" s="26"/>
      <c r="C5" s="26"/>
      <c r="D5" s="26"/>
      <c r="E5" s="27"/>
    </row>
    <row r="6" spans="1:5" ht="22.5" x14ac:dyDescent="0.25">
      <c r="A6" s="28"/>
      <c r="B6" s="29"/>
      <c r="C6" s="10" t="s">
        <v>16</v>
      </c>
      <c r="D6" s="18" t="str">
        <f>IF(ISBLANK(B4)," ","Before noon on")</f>
        <v>Before noon on</v>
      </c>
      <c r="E6" s="19">
        <f>IFERROR(WORKDAY(B4,-8,Sheet1!A3:A72)," ")</f>
        <v>46084</v>
      </c>
    </row>
    <row r="7" spans="1:5" ht="22.5" x14ac:dyDescent="0.25">
      <c r="A7" s="28"/>
      <c r="B7" s="29"/>
      <c r="C7" s="12"/>
      <c r="D7" s="13"/>
      <c r="E7" s="14"/>
    </row>
    <row r="8" spans="1:5" ht="22.5" x14ac:dyDescent="0.25">
      <c r="A8" s="28"/>
      <c r="B8" s="29"/>
      <c r="C8" s="15" t="s">
        <v>17</v>
      </c>
      <c r="D8" s="18" t="str">
        <f>IF(ISBLANK(B4)," ","Before 5 pm on")</f>
        <v>Before 5 pm on</v>
      </c>
      <c r="E8" s="19">
        <f>IFERROR(WORKDAY(B4,-7,Sheet1!A3:A72)," ")</f>
        <v>46085</v>
      </c>
    </row>
    <row r="9" spans="1:5" ht="22.5" x14ac:dyDescent="0.25">
      <c r="A9" s="28"/>
      <c r="B9" s="29"/>
      <c r="C9" s="12"/>
      <c r="D9" s="8"/>
      <c r="E9" s="16"/>
    </row>
    <row r="10" spans="1:5" ht="22.5" x14ac:dyDescent="0.25">
      <c r="A10" s="28"/>
      <c r="B10" s="29"/>
      <c r="C10" s="15" t="s">
        <v>18</v>
      </c>
      <c r="D10" s="11" t="str">
        <f>IF(ISBLANK(B4)," ","Before noon on")</f>
        <v>Before noon on</v>
      </c>
      <c r="E10" s="17">
        <f>IFERROR(WORKDAY(B4,-3,Sheet1!A3:A72)," ")</f>
        <v>46091</v>
      </c>
    </row>
    <row r="11" spans="1:5" ht="22.5" x14ac:dyDescent="0.25">
      <c r="A11" s="28"/>
      <c r="B11" s="29"/>
      <c r="C11" s="12"/>
      <c r="D11" s="8"/>
      <c r="E11" s="16"/>
    </row>
    <row r="12" spans="1:5" ht="22.5" x14ac:dyDescent="0.25">
      <c r="A12" s="28"/>
      <c r="B12" s="29"/>
      <c r="C12" s="10" t="s">
        <v>19</v>
      </c>
      <c r="D12" s="11" t="str">
        <f>IF(ISBLANK(B4)," ","Before 5 pm on")</f>
        <v>Before 5 pm on</v>
      </c>
      <c r="E12" s="17">
        <f>IFERROR(WORKDAY(B4,-3,Sheet1!A3:A72)," ")</f>
        <v>46091</v>
      </c>
    </row>
    <row r="13" spans="1:5" ht="22.5" x14ac:dyDescent="0.25">
      <c r="A13" s="28"/>
      <c r="B13" s="29"/>
      <c r="C13" s="8"/>
      <c r="D13" s="8"/>
      <c r="E13" s="9"/>
    </row>
    <row r="14" spans="1:5" ht="22.5" x14ac:dyDescent="0.25">
      <c r="A14" s="39" t="s">
        <v>25</v>
      </c>
      <c r="B14" s="40"/>
      <c r="C14" s="40"/>
      <c r="D14" s="40"/>
      <c r="E14" s="41"/>
    </row>
    <row r="15" spans="1:5" ht="22.5" x14ac:dyDescent="0.25">
      <c r="A15" s="22" t="s">
        <v>20</v>
      </c>
      <c r="B15" s="23"/>
      <c r="C15" s="23"/>
      <c r="D15" s="23"/>
      <c r="E15" s="24"/>
    </row>
    <row r="16" spans="1:5" x14ac:dyDescent="0.25">
      <c r="B16" s="3"/>
    </row>
    <row r="17" spans="1:2" x14ac:dyDescent="0.25">
      <c r="B17" s="3"/>
    </row>
    <row r="18" spans="1:2" x14ac:dyDescent="0.25">
      <c r="B18" s="3"/>
    </row>
    <row r="19" spans="1:2" x14ac:dyDescent="0.25">
      <c r="B19" s="2"/>
    </row>
    <row r="20" spans="1:2" x14ac:dyDescent="0.25">
      <c r="B20" s="3"/>
    </row>
    <row r="21" spans="1:2" x14ac:dyDescent="0.25">
      <c r="B21" s="3"/>
    </row>
    <row r="22" spans="1:2" x14ac:dyDescent="0.25">
      <c r="B22" s="3"/>
    </row>
    <row r="23" spans="1:2" x14ac:dyDescent="0.25">
      <c r="A23" s="2"/>
      <c r="B23" s="3"/>
    </row>
    <row r="24" spans="1:2" x14ac:dyDescent="0.25">
      <c r="B24" s="3"/>
    </row>
    <row r="25" spans="1:2" x14ac:dyDescent="0.25">
      <c r="B25" s="3"/>
    </row>
    <row r="26" spans="1:2" x14ac:dyDescent="0.25"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</sheetData>
  <mergeCells count="6">
    <mergeCell ref="A15:E15"/>
    <mergeCell ref="A5:E5"/>
    <mergeCell ref="A6:B13"/>
    <mergeCell ref="A1:E1"/>
    <mergeCell ref="A2:E3"/>
    <mergeCell ref="A14:E14"/>
  </mergeCells>
  <hyperlinks>
    <hyperlink ref="A14:E14" r:id="rId1" display="*If your proposal will not reach the CAS Dean's Office by this date, please contact casgrants@uw.edu at least hours in advance." xr:uid="{00000000-0004-0000-0000-000000000000}"/>
    <hyperlink ref="A15:E15" r:id="rId2" location="gim-19-waiver-request" display="**If your proposal will not reach OSP by 5 pm on this date you will be required to adjust the date or request a GIM 19 waiver" xr:uid="{00000000-0004-0000-0000-000001000000}"/>
  </hyperlinks>
  <pageMargins left="0.25" right="0.25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7"/>
  <sheetViews>
    <sheetView topLeftCell="A81" workbookViewId="0">
      <selection activeCell="A106" sqref="A106:XFD107"/>
    </sheetView>
  </sheetViews>
  <sheetFormatPr defaultRowHeight="15" x14ac:dyDescent="0.25"/>
  <cols>
    <col min="1" max="1" width="12.140625" style="4" bestFit="1" customWidth="1"/>
    <col min="2" max="2" width="30.140625" bestFit="1" customWidth="1"/>
    <col min="14" max="14" width="9.28515625" customWidth="1"/>
  </cols>
  <sheetData>
    <row r="1" spans="1:2" x14ac:dyDescent="0.25">
      <c r="A1" s="4" t="s">
        <v>3</v>
      </c>
    </row>
    <row r="2" spans="1:2" x14ac:dyDescent="0.25">
      <c r="A2" s="4" t="s">
        <v>0</v>
      </c>
      <c r="B2" t="s">
        <v>4</v>
      </c>
    </row>
    <row r="3" spans="1:2" x14ac:dyDescent="0.25">
      <c r="A3" s="5">
        <v>42370</v>
      </c>
      <c r="B3" t="s">
        <v>5</v>
      </c>
    </row>
    <row r="4" spans="1:2" x14ac:dyDescent="0.25">
      <c r="A4" s="5">
        <v>42387</v>
      </c>
      <c r="B4" t="s">
        <v>6</v>
      </c>
    </row>
    <row r="5" spans="1:2" x14ac:dyDescent="0.25">
      <c r="A5" s="5">
        <v>42415</v>
      </c>
      <c r="B5" t="s">
        <v>7</v>
      </c>
    </row>
    <row r="6" spans="1:2" x14ac:dyDescent="0.25">
      <c r="A6" s="5">
        <v>42520</v>
      </c>
      <c r="B6" t="s">
        <v>8</v>
      </c>
    </row>
    <row r="7" spans="1:2" x14ac:dyDescent="0.25">
      <c r="A7" s="5">
        <v>42555</v>
      </c>
      <c r="B7" t="s">
        <v>9</v>
      </c>
    </row>
    <row r="8" spans="1:2" x14ac:dyDescent="0.25">
      <c r="A8" s="5">
        <v>42618</v>
      </c>
      <c r="B8" t="s">
        <v>10</v>
      </c>
    </row>
    <row r="9" spans="1:2" x14ac:dyDescent="0.25">
      <c r="A9" s="5">
        <v>42685</v>
      </c>
      <c r="B9" t="s">
        <v>11</v>
      </c>
    </row>
    <row r="10" spans="1:2" x14ac:dyDescent="0.25">
      <c r="A10" s="5">
        <v>42698</v>
      </c>
      <c r="B10" t="s">
        <v>12</v>
      </c>
    </row>
    <row r="11" spans="1:2" x14ac:dyDescent="0.25">
      <c r="A11" s="5">
        <v>42699</v>
      </c>
      <c r="B11" t="s">
        <v>13</v>
      </c>
    </row>
    <row r="12" spans="1:2" x14ac:dyDescent="0.25">
      <c r="A12" s="5">
        <v>42730</v>
      </c>
      <c r="B12" t="s">
        <v>14</v>
      </c>
    </row>
    <row r="13" spans="1:2" x14ac:dyDescent="0.25">
      <c r="A13" s="5">
        <v>42737</v>
      </c>
      <c r="B13" t="s">
        <v>5</v>
      </c>
    </row>
    <row r="14" spans="1:2" x14ac:dyDescent="0.25">
      <c r="A14" s="5">
        <v>42751</v>
      </c>
      <c r="B14" t="s">
        <v>6</v>
      </c>
    </row>
    <row r="15" spans="1:2" x14ac:dyDescent="0.25">
      <c r="A15" s="5">
        <v>42786</v>
      </c>
      <c r="B15" t="s">
        <v>7</v>
      </c>
    </row>
    <row r="16" spans="1:2" x14ac:dyDescent="0.25">
      <c r="A16" s="5">
        <v>42884</v>
      </c>
      <c r="B16" t="s">
        <v>8</v>
      </c>
    </row>
    <row r="17" spans="1:2" x14ac:dyDescent="0.25">
      <c r="A17" s="5">
        <v>42920</v>
      </c>
      <c r="B17" t="s">
        <v>9</v>
      </c>
    </row>
    <row r="18" spans="1:2" x14ac:dyDescent="0.25">
      <c r="A18" s="5">
        <v>42982</v>
      </c>
      <c r="B18" t="s">
        <v>10</v>
      </c>
    </row>
    <row r="19" spans="1:2" x14ac:dyDescent="0.25">
      <c r="A19" s="5">
        <v>43049</v>
      </c>
      <c r="B19" t="s">
        <v>11</v>
      </c>
    </row>
    <row r="20" spans="1:2" x14ac:dyDescent="0.25">
      <c r="A20" s="5">
        <v>43062</v>
      </c>
      <c r="B20" t="s">
        <v>12</v>
      </c>
    </row>
    <row r="21" spans="1:2" x14ac:dyDescent="0.25">
      <c r="A21" s="5">
        <v>43063</v>
      </c>
      <c r="B21" t="s">
        <v>13</v>
      </c>
    </row>
    <row r="22" spans="1:2" x14ac:dyDescent="0.25">
      <c r="A22" s="5">
        <v>43094</v>
      </c>
      <c r="B22" t="s">
        <v>14</v>
      </c>
    </row>
    <row r="23" spans="1:2" x14ac:dyDescent="0.25">
      <c r="A23" s="5">
        <v>43101</v>
      </c>
      <c r="B23" t="s">
        <v>5</v>
      </c>
    </row>
    <row r="24" spans="1:2" x14ac:dyDescent="0.25">
      <c r="A24" s="5">
        <v>43115</v>
      </c>
      <c r="B24" t="s">
        <v>6</v>
      </c>
    </row>
    <row r="25" spans="1:2" x14ac:dyDescent="0.25">
      <c r="A25" s="5">
        <v>43150</v>
      </c>
      <c r="B25" t="s">
        <v>7</v>
      </c>
    </row>
    <row r="26" spans="1:2" x14ac:dyDescent="0.25">
      <c r="A26" s="5">
        <v>43248</v>
      </c>
      <c r="B26" t="s">
        <v>8</v>
      </c>
    </row>
    <row r="27" spans="1:2" x14ac:dyDescent="0.25">
      <c r="A27" s="5">
        <v>43285</v>
      </c>
      <c r="B27" t="s">
        <v>9</v>
      </c>
    </row>
    <row r="28" spans="1:2" x14ac:dyDescent="0.25">
      <c r="A28" s="5">
        <v>43346</v>
      </c>
      <c r="B28" t="s">
        <v>10</v>
      </c>
    </row>
    <row r="29" spans="1:2" x14ac:dyDescent="0.25">
      <c r="A29" s="5">
        <v>43416</v>
      </c>
      <c r="B29" t="s">
        <v>11</v>
      </c>
    </row>
    <row r="30" spans="1:2" x14ac:dyDescent="0.25">
      <c r="A30" s="5">
        <v>43426</v>
      </c>
      <c r="B30" t="s">
        <v>12</v>
      </c>
    </row>
    <row r="31" spans="1:2" x14ac:dyDescent="0.25">
      <c r="A31" s="5">
        <v>43427</v>
      </c>
      <c r="B31" t="s">
        <v>13</v>
      </c>
    </row>
    <row r="32" spans="1:2" x14ac:dyDescent="0.25">
      <c r="A32" s="5">
        <v>43459</v>
      </c>
      <c r="B32" t="s">
        <v>14</v>
      </c>
    </row>
    <row r="33" spans="1:2" x14ac:dyDescent="0.25">
      <c r="A33" s="5">
        <v>43466</v>
      </c>
      <c r="B33" t="s">
        <v>5</v>
      </c>
    </row>
    <row r="34" spans="1:2" x14ac:dyDescent="0.25">
      <c r="A34" s="5">
        <v>43486</v>
      </c>
      <c r="B34" t="s">
        <v>6</v>
      </c>
    </row>
    <row r="35" spans="1:2" x14ac:dyDescent="0.25">
      <c r="A35" s="5">
        <v>43514</v>
      </c>
      <c r="B35" t="s">
        <v>7</v>
      </c>
    </row>
    <row r="36" spans="1:2" x14ac:dyDescent="0.25">
      <c r="A36" s="5">
        <v>43612</v>
      </c>
      <c r="B36" t="s">
        <v>8</v>
      </c>
    </row>
    <row r="37" spans="1:2" x14ac:dyDescent="0.25">
      <c r="A37" s="5">
        <v>43650</v>
      </c>
      <c r="B37" t="s">
        <v>9</v>
      </c>
    </row>
    <row r="38" spans="1:2" x14ac:dyDescent="0.25">
      <c r="A38" s="5">
        <v>43710</v>
      </c>
      <c r="B38" t="s">
        <v>10</v>
      </c>
    </row>
    <row r="39" spans="1:2" x14ac:dyDescent="0.25">
      <c r="A39" s="5">
        <v>43780</v>
      </c>
      <c r="B39" t="s">
        <v>11</v>
      </c>
    </row>
    <row r="40" spans="1:2" x14ac:dyDescent="0.25">
      <c r="A40" s="5">
        <v>43797</v>
      </c>
      <c r="B40" t="s">
        <v>12</v>
      </c>
    </row>
    <row r="41" spans="1:2" x14ac:dyDescent="0.25">
      <c r="A41" s="5">
        <v>43798</v>
      </c>
      <c r="B41" t="s">
        <v>13</v>
      </c>
    </row>
    <row r="42" spans="1:2" x14ac:dyDescent="0.25">
      <c r="A42" s="5">
        <v>43824</v>
      </c>
      <c r="B42" t="s">
        <v>14</v>
      </c>
    </row>
    <row r="43" spans="1:2" x14ac:dyDescent="0.25">
      <c r="A43" s="5">
        <v>43831</v>
      </c>
      <c r="B43" t="s">
        <v>5</v>
      </c>
    </row>
    <row r="44" spans="1:2" x14ac:dyDescent="0.25">
      <c r="A44" s="5">
        <v>43850</v>
      </c>
      <c r="B44" t="s">
        <v>6</v>
      </c>
    </row>
    <row r="45" spans="1:2" x14ac:dyDescent="0.25">
      <c r="A45" s="5">
        <v>43878</v>
      </c>
      <c r="B45" t="s">
        <v>7</v>
      </c>
    </row>
    <row r="46" spans="1:2" x14ac:dyDescent="0.25">
      <c r="A46" s="5">
        <v>43976</v>
      </c>
      <c r="B46" t="s">
        <v>8</v>
      </c>
    </row>
    <row r="47" spans="1:2" x14ac:dyDescent="0.25">
      <c r="A47" s="5">
        <v>44016</v>
      </c>
      <c r="B47" t="s">
        <v>9</v>
      </c>
    </row>
    <row r="48" spans="1:2" x14ac:dyDescent="0.25">
      <c r="A48" s="5">
        <v>44081</v>
      </c>
      <c r="B48" t="s">
        <v>10</v>
      </c>
    </row>
    <row r="49" spans="1:15" x14ac:dyDescent="0.25">
      <c r="A49" s="5">
        <v>44146</v>
      </c>
      <c r="B49" t="s">
        <v>11</v>
      </c>
    </row>
    <row r="50" spans="1:15" x14ac:dyDescent="0.25">
      <c r="A50" s="5">
        <v>44161</v>
      </c>
      <c r="B50" t="s">
        <v>12</v>
      </c>
    </row>
    <row r="51" spans="1:15" x14ac:dyDescent="0.25">
      <c r="A51" s="5">
        <v>44162</v>
      </c>
      <c r="B51" t="s">
        <v>13</v>
      </c>
    </row>
    <row r="52" spans="1:15" x14ac:dyDescent="0.25">
      <c r="A52" s="5">
        <v>44190</v>
      </c>
      <c r="B52" t="s">
        <v>14</v>
      </c>
    </row>
    <row r="53" spans="1:15" x14ac:dyDescent="0.25">
      <c r="A53" s="5">
        <v>44197</v>
      </c>
      <c r="B53" t="s">
        <v>22</v>
      </c>
    </row>
    <row r="54" spans="1:15" x14ac:dyDescent="0.25">
      <c r="A54" s="5">
        <v>44214</v>
      </c>
      <c r="B54" t="s">
        <v>23</v>
      </c>
    </row>
    <row r="55" spans="1:15" ht="16.5" x14ac:dyDescent="0.25">
      <c r="A55" s="5">
        <v>44242</v>
      </c>
      <c r="B55" t="s">
        <v>7</v>
      </c>
      <c r="M55" s="20"/>
      <c r="N55" s="21"/>
      <c r="O55" s="20"/>
    </row>
    <row r="56" spans="1:15" ht="16.5" x14ac:dyDescent="0.25">
      <c r="A56" s="5">
        <v>44347</v>
      </c>
      <c r="B56" t="s">
        <v>8</v>
      </c>
      <c r="M56" s="20"/>
      <c r="N56" s="21"/>
      <c r="O56" s="20"/>
    </row>
    <row r="57" spans="1:15" ht="16.5" x14ac:dyDescent="0.25">
      <c r="A57" s="5">
        <v>44382</v>
      </c>
      <c r="B57" t="s">
        <v>9</v>
      </c>
      <c r="M57" s="20"/>
      <c r="N57" s="21"/>
      <c r="O57" s="20"/>
    </row>
    <row r="58" spans="1:15" ht="16.5" x14ac:dyDescent="0.25">
      <c r="A58" s="5">
        <v>44445</v>
      </c>
      <c r="B58" t="s">
        <v>10</v>
      </c>
      <c r="M58" s="20"/>
      <c r="N58" s="21"/>
      <c r="O58" s="20"/>
    </row>
    <row r="59" spans="1:15" ht="16.5" x14ac:dyDescent="0.25">
      <c r="A59" s="5">
        <v>44511</v>
      </c>
      <c r="B59" t="s">
        <v>11</v>
      </c>
      <c r="M59" s="20"/>
      <c r="N59" s="21"/>
      <c r="O59" s="20"/>
    </row>
    <row r="60" spans="1:15" ht="16.5" x14ac:dyDescent="0.25">
      <c r="A60" s="5">
        <v>44525</v>
      </c>
      <c r="B60" t="s">
        <v>12</v>
      </c>
      <c r="M60" s="20"/>
      <c r="N60" s="21"/>
      <c r="O60" s="20"/>
    </row>
    <row r="61" spans="1:15" ht="16.5" x14ac:dyDescent="0.25">
      <c r="A61" s="5">
        <v>44526</v>
      </c>
      <c r="B61" t="s">
        <v>21</v>
      </c>
      <c r="M61" s="20"/>
      <c r="N61" s="21"/>
      <c r="O61" s="20"/>
    </row>
    <row r="62" spans="1:15" ht="16.5" x14ac:dyDescent="0.25">
      <c r="A62" s="5">
        <v>44554</v>
      </c>
      <c r="B62" t="s">
        <v>14</v>
      </c>
      <c r="M62" s="20"/>
      <c r="N62" s="21"/>
      <c r="O62" s="20"/>
    </row>
    <row r="63" spans="1:15" ht="16.5" x14ac:dyDescent="0.25">
      <c r="A63" s="5">
        <v>44561</v>
      </c>
      <c r="B63" t="s">
        <v>22</v>
      </c>
      <c r="M63" s="20"/>
      <c r="N63" s="21"/>
      <c r="O63" s="20"/>
    </row>
    <row r="64" spans="1:15" ht="16.5" x14ac:dyDescent="0.25">
      <c r="A64" s="5">
        <v>44578</v>
      </c>
      <c r="B64" t="s">
        <v>23</v>
      </c>
      <c r="M64" s="20"/>
      <c r="N64" s="21"/>
    </row>
    <row r="65" spans="1:2" x14ac:dyDescent="0.25">
      <c r="A65" s="5">
        <v>44613</v>
      </c>
      <c r="B65" t="s">
        <v>7</v>
      </c>
    </row>
    <row r="66" spans="1:2" x14ac:dyDescent="0.25">
      <c r="A66" s="5">
        <v>44711</v>
      </c>
      <c r="B66" t="s">
        <v>8</v>
      </c>
    </row>
    <row r="67" spans="1:2" x14ac:dyDescent="0.25">
      <c r="A67" s="5">
        <v>44746</v>
      </c>
      <c r="B67" t="s">
        <v>9</v>
      </c>
    </row>
    <row r="68" spans="1:2" x14ac:dyDescent="0.25">
      <c r="A68" s="5">
        <v>44809</v>
      </c>
      <c r="B68" t="s">
        <v>10</v>
      </c>
    </row>
    <row r="69" spans="1:2" x14ac:dyDescent="0.25">
      <c r="A69" s="5">
        <v>44876</v>
      </c>
      <c r="B69" t="s">
        <v>11</v>
      </c>
    </row>
    <row r="70" spans="1:2" x14ac:dyDescent="0.25">
      <c r="A70" s="5">
        <v>44889</v>
      </c>
      <c r="B70" t="s">
        <v>12</v>
      </c>
    </row>
    <row r="71" spans="1:2" x14ac:dyDescent="0.25">
      <c r="A71" s="5">
        <v>44890</v>
      </c>
      <c r="B71" t="s">
        <v>21</v>
      </c>
    </row>
    <row r="72" spans="1:2" x14ac:dyDescent="0.25">
      <c r="A72" s="5">
        <v>44921</v>
      </c>
      <c r="B72" t="s">
        <v>14</v>
      </c>
    </row>
    <row r="73" spans="1:2" x14ac:dyDescent="0.25">
      <c r="A73" s="5">
        <v>44927</v>
      </c>
      <c r="B73" t="s">
        <v>5</v>
      </c>
    </row>
    <row r="74" spans="1:2" x14ac:dyDescent="0.25">
      <c r="A74" s="5">
        <v>44942</v>
      </c>
      <c r="B74" t="s">
        <v>6</v>
      </c>
    </row>
    <row r="75" spans="1:2" x14ac:dyDescent="0.25">
      <c r="A75" s="5">
        <v>44977</v>
      </c>
      <c r="B75" t="s">
        <v>7</v>
      </c>
    </row>
    <row r="76" spans="1:2" x14ac:dyDescent="0.25">
      <c r="A76" s="5">
        <v>45075</v>
      </c>
      <c r="B76" t="s">
        <v>8</v>
      </c>
    </row>
    <row r="77" spans="1:2" x14ac:dyDescent="0.25">
      <c r="A77" s="5">
        <v>45096</v>
      </c>
      <c r="B77" t="s">
        <v>24</v>
      </c>
    </row>
    <row r="78" spans="1:2" x14ac:dyDescent="0.25">
      <c r="A78" s="5">
        <v>45111</v>
      </c>
      <c r="B78" t="s">
        <v>9</v>
      </c>
    </row>
    <row r="79" spans="1:2" x14ac:dyDescent="0.25">
      <c r="A79" s="5">
        <v>45173</v>
      </c>
      <c r="B79" t="s">
        <v>10</v>
      </c>
    </row>
    <row r="80" spans="1:2" x14ac:dyDescent="0.25">
      <c r="A80" s="5">
        <v>45240</v>
      </c>
      <c r="B80" t="s">
        <v>11</v>
      </c>
    </row>
    <row r="81" spans="1:2" x14ac:dyDescent="0.25">
      <c r="A81" s="5">
        <v>45253</v>
      </c>
      <c r="B81" t="s">
        <v>12</v>
      </c>
    </row>
    <row r="82" spans="1:2" x14ac:dyDescent="0.25">
      <c r="A82" s="5">
        <v>45254</v>
      </c>
      <c r="B82" t="s">
        <v>21</v>
      </c>
    </row>
    <row r="83" spans="1:2" x14ac:dyDescent="0.25">
      <c r="A83" s="5">
        <v>45285</v>
      </c>
      <c r="B83" t="s">
        <v>14</v>
      </c>
    </row>
    <row r="84" spans="1:2" x14ac:dyDescent="0.25">
      <c r="A84" s="5">
        <v>45292</v>
      </c>
      <c r="B84" t="s">
        <v>5</v>
      </c>
    </row>
    <row r="85" spans="1:2" x14ac:dyDescent="0.25">
      <c r="A85" s="5">
        <v>45306</v>
      </c>
      <c r="B85" t="s">
        <v>6</v>
      </c>
    </row>
    <row r="86" spans="1:2" x14ac:dyDescent="0.25">
      <c r="A86" s="5">
        <v>45341</v>
      </c>
      <c r="B86" t="s">
        <v>7</v>
      </c>
    </row>
    <row r="87" spans="1:2" x14ac:dyDescent="0.25">
      <c r="A87" s="5">
        <v>45439</v>
      </c>
      <c r="B87" t="s">
        <v>8</v>
      </c>
    </row>
    <row r="88" spans="1:2" x14ac:dyDescent="0.25">
      <c r="A88" s="5">
        <v>45462</v>
      </c>
      <c r="B88" t="s">
        <v>24</v>
      </c>
    </row>
    <row r="89" spans="1:2" x14ac:dyDescent="0.25">
      <c r="A89" s="5">
        <v>45477</v>
      </c>
      <c r="B89" t="s">
        <v>9</v>
      </c>
    </row>
    <row r="90" spans="1:2" x14ac:dyDescent="0.25">
      <c r="A90" s="5">
        <v>45537</v>
      </c>
      <c r="B90" t="s">
        <v>10</v>
      </c>
    </row>
    <row r="91" spans="1:2" x14ac:dyDescent="0.25">
      <c r="A91" s="5">
        <v>45607</v>
      </c>
      <c r="B91" t="s">
        <v>11</v>
      </c>
    </row>
    <row r="92" spans="1:2" x14ac:dyDescent="0.25">
      <c r="A92" s="5">
        <v>45624</v>
      </c>
      <c r="B92" t="s">
        <v>12</v>
      </c>
    </row>
    <row r="93" spans="1:2" x14ac:dyDescent="0.25">
      <c r="A93" s="5">
        <v>45625</v>
      </c>
      <c r="B93" t="s">
        <v>21</v>
      </c>
    </row>
    <row r="94" spans="1:2" x14ac:dyDescent="0.25">
      <c r="A94" s="5">
        <v>45651</v>
      </c>
      <c r="B94" t="s">
        <v>14</v>
      </c>
    </row>
    <row r="95" spans="1:2" x14ac:dyDescent="0.25">
      <c r="A95" s="5">
        <v>45658</v>
      </c>
      <c r="B95" t="s">
        <v>5</v>
      </c>
    </row>
    <row r="96" spans="1:2" x14ac:dyDescent="0.25">
      <c r="A96" s="5">
        <v>45677</v>
      </c>
      <c r="B96" t="s">
        <v>6</v>
      </c>
    </row>
    <row r="97" spans="1:2" x14ac:dyDescent="0.25">
      <c r="A97" s="5">
        <v>45705</v>
      </c>
      <c r="B97" t="s">
        <v>7</v>
      </c>
    </row>
    <row r="98" spans="1:2" x14ac:dyDescent="0.25">
      <c r="A98" s="5">
        <v>45803</v>
      </c>
      <c r="B98" t="s">
        <v>8</v>
      </c>
    </row>
    <row r="99" spans="1:2" x14ac:dyDescent="0.25">
      <c r="A99" s="5">
        <v>45827</v>
      </c>
      <c r="B99" t="s">
        <v>24</v>
      </c>
    </row>
    <row r="100" spans="1:2" x14ac:dyDescent="0.25">
      <c r="A100" s="5">
        <v>45842</v>
      </c>
      <c r="B100" t="s">
        <v>9</v>
      </c>
    </row>
    <row r="101" spans="1:2" x14ac:dyDescent="0.25">
      <c r="A101" s="5">
        <v>45901</v>
      </c>
      <c r="B101" t="s">
        <v>10</v>
      </c>
    </row>
    <row r="102" spans="1:2" x14ac:dyDescent="0.25">
      <c r="A102" s="5">
        <v>45972</v>
      </c>
      <c r="B102" t="s">
        <v>11</v>
      </c>
    </row>
    <row r="103" spans="1:2" x14ac:dyDescent="0.25">
      <c r="A103" s="5">
        <v>45988</v>
      </c>
      <c r="B103" t="s">
        <v>12</v>
      </c>
    </row>
    <row r="104" spans="1:2" x14ac:dyDescent="0.25">
      <c r="A104" s="5">
        <v>45989</v>
      </c>
      <c r="B104" t="s">
        <v>21</v>
      </c>
    </row>
    <row r="105" spans="1:2" x14ac:dyDescent="0.25">
      <c r="A105" s="5">
        <v>46016</v>
      </c>
      <c r="B105" t="s">
        <v>14</v>
      </c>
    </row>
    <row r="106" spans="1:2" x14ac:dyDescent="0.25">
      <c r="A106" s="5">
        <v>46023</v>
      </c>
      <c r="B106" t="s">
        <v>5</v>
      </c>
    </row>
    <row r="107" spans="1:2" x14ac:dyDescent="0.25">
      <c r="A107" s="5">
        <v>46041</v>
      </c>
      <c r="B107" t="s">
        <v>6</v>
      </c>
    </row>
    <row r="108" spans="1:2" x14ac:dyDescent="0.25">
      <c r="A108" s="5">
        <v>46069</v>
      </c>
      <c r="B108" t="s">
        <v>7</v>
      </c>
    </row>
    <row r="109" spans="1:2" x14ac:dyDescent="0.25">
      <c r="A109" s="5">
        <v>46167</v>
      </c>
      <c r="B109" t="s">
        <v>8</v>
      </c>
    </row>
    <row r="110" spans="1:2" x14ac:dyDescent="0.25">
      <c r="A110" s="5">
        <v>46192</v>
      </c>
      <c r="B110" t="s">
        <v>24</v>
      </c>
    </row>
    <row r="111" spans="1:2" x14ac:dyDescent="0.25">
      <c r="A111" s="5">
        <v>46206</v>
      </c>
      <c r="B111" t="s">
        <v>9</v>
      </c>
    </row>
    <row r="112" spans="1:2" x14ac:dyDescent="0.25">
      <c r="A112" s="5">
        <v>46272</v>
      </c>
      <c r="B112" t="s">
        <v>10</v>
      </c>
    </row>
    <row r="113" spans="1:2" x14ac:dyDescent="0.25">
      <c r="A113" s="5">
        <v>46337</v>
      </c>
      <c r="B113" t="s">
        <v>11</v>
      </c>
    </row>
    <row r="114" spans="1:2" x14ac:dyDescent="0.25">
      <c r="A114" s="5">
        <v>46352</v>
      </c>
      <c r="B114" t="s">
        <v>12</v>
      </c>
    </row>
    <row r="115" spans="1:2" x14ac:dyDescent="0.25">
      <c r="A115" s="5">
        <v>46353</v>
      </c>
      <c r="B115" t="s">
        <v>21</v>
      </c>
    </row>
    <row r="116" spans="1:2" x14ac:dyDescent="0.25">
      <c r="A116" s="5">
        <v>46381</v>
      </c>
      <c r="B116" t="s">
        <v>14</v>
      </c>
    </row>
    <row r="117" spans="1:2" x14ac:dyDescent="0.25">
      <c r="A117" s="5">
        <v>46388</v>
      </c>
      <c r="B117" t="s">
        <v>5</v>
      </c>
    </row>
    <row r="118" spans="1:2" x14ac:dyDescent="0.25">
      <c r="A118" s="5">
        <v>46405</v>
      </c>
      <c r="B118" t="s">
        <v>6</v>
      </c>
    </row>
    <row r="119" spans="1:2" x14ac:dyDescent="0.25">
      <c r="A119" s="5">
        <v>46433</v>
      </c>
      <c r="B119" t="s">
        <v>7</v>
      </c>
    </row>
    <row r="120" spans="1:2" x14ac:dyDescent="0.25">
      <c r="A120" s="5">
        <v>46538</v>
      </c>
      <c r="B120" t="s">
        <v>8</v>
      </c>
    </row>
    <row r="121" spans="1:2" x14ac:dyDescent="0.25">
      <c r="A121" s="5">
        <v>46556</v>
      </c>
      <c r="B121" t="s">
        <v>24</v>
      </c>
    </row>
    <row r="122" spans="1:2" x14ac:dyDescent="0.25">
      <c r="A122" s="5">
        <v>46573</v>
      </c>
      <c r="B122" t="s">
        <v>9</v>
      </c>
    </row>
    <row r="123" spans="1:2" x14ac:dyDescent="0.25">
      <c r="A123" s="5">
        <v>46636</v>
      </c>
      <c r="B123" t="s">
        <v>10</v>
      </c>
    </row>
    <row r="124" spans="1:2" x14ac:dyDescent="0.25">
      <c r="A124" s="5">
        <v>46702</v>
      </c>
      <c r="B124" t="s">
        <v>11</v>
      </c>
    </row>
    <row r="125" spans="1:2" x14ac:dyDescent="0.25">
      <c r="A125" s="5">
        <v>46716</v>
      </c>
      <c r="B125" t="s">
        <v>12</v>
      </c>
    </row>
    <row r="126" spans="1:2" x14ac:dyDescent="0.25">
      <c r="A126" s="5">
        <v>46717</v>
      </c>
      <c r="B126" t="s">
        <v>21</v>
      </c>
    </row>
    <row r="127" spans="1:2" x14ac:dyDescent="0.25">
      <c r="A127" s="5">
        <v>46745</v>
      </c>
      <c r="B127" t="s">
        <v>14</v>
      </c>
    </row>
  </sheetData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WDay Function</vt:lpstr>
      <vt:lpstr>Sheet1</vt:lpstr>
      <vt:lpstr>holidays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DePasquale</dc:creator>
  <cp:lastModifiedBy>Kevin Gertz</cp:lastModifiedBy>
  <cp:lastPrinted>2013-11-22T19:02:50Z</cp:lastPrinted>
  <dcterms:created xsi:type="dcterms:W3CDTF">2013-11-22T18:48:49Z</dcterms:created>
  <dcterms:modified xsi:type="dcterms:W3CDTF">2026-02-27T17:28:59Z</dcterms:modified>
  <cp:contentStatus/>
</cp:coreProperties>
</file>